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hburtondc-my.sharepoint.com/personal/rhysr_adc_govt_nz/Documents/Documents/LOG's Ashburton/"/>
    </mc:Choice>
  </mc:AlternateContent>
  <xr:revisionPtr revIDLastSave="965" documentId="8_{89EC7B80-A15F-48C5-B9B6-801127462C42}" xr6:coauthVersionLast="47" xr6:coauthVersionMax="47" xr10:uidLastSave="{608D5822-70B0-4F3F-9036-1A942CAF2FA1}"/>
  <bookViews>
    <workbookView xWindow="15465" yWindow="3585" windowWidth="21585" windowHeight="13665" xr2:uid="{4455B8B2-A0AD-4E0D-B8F7-4523343CE245}"/>
  </bookViews>
  <sheets>
    <sheet name="NIA Form" sheetId="1" r:id="rId1"/>
    <sheet name="Reference" sheetId="2" r:id="rId2"/>
  </sheets>
  <definedNames>
    <definedName name="onrc">Reference!$A$1:$B$10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9" i="1"/>
  <c r="C28" i="1"/>
  <c r="C27" i="1"/>
  <c r="C26" i="1"/>
  <c r="C25" i="1"/>
  <c r="C24" i="1"/>
  <c r="C23" i="1"/>
  <c r="C22" i="1"/>
  <c r="C21" i="1"/>
  <c r="C20" i="1"/>
  <c r="C18" i="1"/>
  <c r="C17" i="1" l="1"/>
  <c r="C16" i="1"/>
  <c r="C15" i="1"/>
  <c r="C13" i="1"/>
  <c r="D31" i="1" l="1"/>
  <c r="D32" i="1" s="1"/>
</calcChain>
</file>

<file path=xl/sharedStrings.xml><?xml version="1.0" encoding="utf-8"?>
<sst xmlns="http://schemas.openxmlformats.org/spreadsheetml/2006/main" count="121" uniqueCount="73">
  <si>
    <t>Details of Work</t>
  </si>
  <si>
    <t>Location: Road/Street, Town/Suburb</t>
  </si>
  <si>
    <t>Work Activity:</t>
  </si>
  <si>
    <t>Comments/Other Notes:</t>
  </si>
  <si>
    <t>Civil Contractor:</t>
  </si>
  <si>
    <t>TTM Contractor:</t>
  </si>
  <si>
    <t>Determining complexity of Proposal</t>
  </si>
  <si>
    <t>Questions</t>
  </si>
  <si>
    <t>Selected Value</t>
  </si>
  <si>
    <t>Weighting</t>
  </si>
  <si>
    <t>Is this an application for an event?</t>
  </si>
  <si>
    <t>What is the expected duration of the works?</t>
  </si>
  <si>
    <t>Will bus stops or rail crossings be impacted by this work?</t>
  </si>
  <si>
    <t>Will vulnerable road users be impacted by this work?</t>
  </si>
  <si>
    <t>Will the work impact any signalised intersections?</t>
  </si>
  <si>
    <t>What is the location in the carriageway of the work?</t>
  </si>
  <si>
    <t>What days of the week are you expecting the TTM
to be in place?</t>
  </si>
  <si>
    <t>What times of the day are you expecting the site TTM
to be active?</t>
  </si>
  <si>
    <t>What is the expected delay to road users due to your work?</t>
  </si>
  <si>
    <t>What is the posted permanent speed limit where your works are occurring?</t>
  </si>
  <si>
    <t>Will schools or community spaces be impacted by your works?</t>
  </si>
  <si>
    <t>Will emergency services be impacted by your works?</t>
  </si>
  <si>
    <t>What is the anticipated TTM methodology for this work?
(if known)</t>
  </si>
  <si>
    <t>Total (Complexity) Score:</t>
  </si>
  <si>
    <t>Yes</t>
  </si>
  <si>
    <t>Unsure</t>
  </si>
  <si>
    <t>No</t>
  </si>
  <si>
    <t>Carriageway</t>
  </si>
  <si>
    <t>Berm</t>
  </si>
  <si>
    <t>Footpath</t>
  </si>
  <si>
    <t>All the above</t>
  </si>
  <si>
    <t>&lt;6 days</t>
  </si>
  <si>
    <t>&gt;6 days</t>
  </si>
  <si>
    <t>Road Closure</t>
  </si>
  <si>
    <t>One-Way Closure</t>
  </si>
  <si>
    <t>Alternating Flow</t>
  </si>
  <si>
    <t>Shoulder Closure</t>
  </si>
  <si>
    <t>Low-Impact</t>
  </si>
  <si>
    <t>Weekday(s)</t>
  </si>
  <si>
    <t>Weekend</t>
  </si>
  <si>
    <t>Weekday(s) and Weekend</t>
  </si>
  <si>
    <t>Public Holiday(s)</t>
  </si>
  <si>
    <t>Minimal</t>
  </si>
  <si>
    <t>Up to 5 minutes</t>
  </si>
  <si>
    <t>5-10 minutes</t>
  </si>
  <si>
    <t>Over 10 minutes</t>
  </si>
  <si>
    <t>&lt;60km/h</t>
  </si>
  <si>
    <t>Lane Width Reduction(s)</t>
  </si>
  <si>
    <t>10am-3pm</t>
  </si>
  <si>
    <t>6am-10am/3pm-8pm</t>
  </si>
  <si>
    <t>8pm-6am</t>
  </si>
  <si>
    <t>24Hrs</t>
  </si>
  <si>
    <t>&gt;60km/h</t>
  </si>
  <si>
    <t>120&gt;</t>
  </si>
  <si>
    <t>Medium Impact</t>
  </si>
  <si>
    <t>90-115</t>
  </si>
  <si>
    <t>Low Impact</t>
  </si>
  <si>
    <t>Minimal Impact</t>
  </si>
  <si>
    <t>60-85</t>
  </si>
  <si>
    <t>30-55</t>
  </si>
  <si>
    <t>High/Critical Impact</t>
  </si>
  <si>
    <t>Impact Category:</t>
  </si>
  <si>
    <t>Will work cross into or affect another RCA road network? E.g. Detour route?</t>
  </si>
  <si>
    <t>Is the worksite located in the (CBD) Central Business District?</t>
  </si>
  <si>
    <t>Early Access Request</t>
  </si>
  <si>
    <t>What  is road level and traffic volume?</t>
  </si>
  <si>
    <t>State Highway</t>
  </si>
  <si>
    <t>LV AADT &lt;500</t>
  </si>
  <si>
    <t>L1 AADT &lt;10000</t>
  </si>
  <si>
    <t>L1 AADT &gt;5000</t>
  </si>
  <si>
    <t>L1 AADT &lt;5000</t>
  </si>
  <si>
    <t>L1 AADT &gt;1000</t>
  </si>
  <si>
    <t>L1 AADT &lt;1000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</si>
</sst>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/>
      <top/>
      <bottom style="thin">
        <color rgb="FF008FFA"/>
      </bottom>
      <diagonal/>
    </border>
    <border>
      <left style="thin">
        <color rgb="FF008FFA"/>
      </left>
      <right/>
      <top style="thin">
        <color rgb="FF008FFA"/>
      </top>
      <bottom/>
      <diagonal/>
    </border>
    <border>
      <left/>
      <right/>
      <top style="thin">
        <color rgb="FF008FFA"/>
      </top>
      <bottom/>
      <diagonal/>
    </border>
    <border>
      <left/>
      <right style="thin">
        <color rgb="FF008FFA"/>
      </right>
      <top style="thin">
        <color rgb="FF008FFA"/>
      </top>
      <bottom/>
      <diagonal/>
    </border>
    <border>
      <left style="thin">
        <color rgb="FF008FFA"/>
      </left>
      <right/>
      <top/>
      <bottom style="thin">
        <color rgb="FF008FFA"/>
      </bottom>
      <diagonal/>
    </border>
    <border>
      <left/>
      <right style="thin">
        <color rgb="FF008FFA"/>
      </right>
      <top/>
      <bottom style="thin">
        <color rgb="FF008FFA"/>
      </bottom>
      <diagonal/>
    </border>
    <border>
      <left/>
      <right style="thin">
        <color rgb="FF008FFA"/>
      </right>
      <top/>
      <bottom/>
      <diagonal/>
    </border>
    <border>
      <left style="thin">
        <color rgb="FF008FFA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4" fillId="0" borderId="10" xfId="0" applyFont="1" applyBorder="1"/>
    <xf numFmtId="0" fontId="5" fillId="3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6" xfId="0" applyFont="1" applyBorder="1"/>
    <xf numFmtId="0" fontId="2" fillId="3" borderId="6" xfId="0" applyFont="1" applyFill="1" applyBorder="1"/>
    <xf numFmtId="0" fontId="7" fillId="0" borderId="0" xfId="0" applyFont="1"/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2" fillId="3" borderId="0" xfId="0" applyFont="1" applyFill="1"/>
    <xf numFmtId="0" fontId="0" fillId="0" borderId="17" xfId="0" applyBorder="1"/>
    <xf numFmtId="0" fontId="0" fillId="0" borderId="13" xfId="0" applyBorder="1"/>
    <xf numFmtId="0" fontId="2" fillId="3" borderId="13" xfId="0" applyFont="1" applyFill="1" applyBorder="1"/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/>
    </xf>
    <xf numFmtId="0" fontId="10" fillId="0" borderId="0" xfId="0" applyFont="1"/>
    <xf numFmtId="0" fontId="4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5" borderId="0" xfId="0" applyFill="1"/>
    <xf numFmtId="0" fontId="0" fillId="5" borderId="3" xfId="0" applyFill="1" applyBorder="1"/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4" fillId="0" borderId="4" xfId="0" applyFont="1" applyBorder="1"/>
    <xf numFmtId="0" fontId="4" fillId="3" borderId="3" xfId="0" applyFont="1" applyFill="1" applyBorder="1"/>
    <xf numFmtId="0" fontId="4" fillId="3" borderId="0" xfId="0" applyFont="1" applyFill="1"/>
    <xf numFmtId="0" fontId="4" fillId="3" borderId="4" xfId="0" applyFont="1" applyFill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12" fillId="5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217713</xdr:colOff>
      <xdr:row>0</xdr:row>
      <xdr:rowOff>220674</xdr:rowOff>
    </xdr:from>
    <xdr:to>
      <xdr:col>8</xdr:col>
      <xdr:colOff>451864</xdr:colOff>
      <xdr:row>6</xdr:row>
      <xdr:rowOff>67311</xdr:rowOff>
    </xdr:to>
    <xdr:pic>
      <xdr:nvPicPr>
        <xdr:cNvPr id="5" name="Picture 4" descr="A logo with blue and white text&#10;&#10;AI-generated content may be incorrect.">
          <a:extLst>
            <a:ext uri="{FF2B5EF4-FFF2-40B4-BE49-F238E27FC236}">
              <a16:creationId xmlns:a16="http://schemas.microsoft.com/office/drawing/2014/main" id="{1D81D835-F683-460A-A5E0-FA2A2A7F6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6626" y="220674"/>
          <a:ext cx="2072890" cy="110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61EB-8CF0-4971-89D1-5C41D4C39012}">
  <dimension ref="A1:I32"/>
  <sheetViews>
    <sheetView tabSelected="1" zoomScaleNormal="100" workbookViewId="0">
      <selection activeCell="B13" sqref="B13"/>
    </sheetView>
  </sheetViews>
  <sheetFormatPr defaultRowHeight="15" x14ac:dyDescent="0.25"/>
  <cols>
    <col min="1" max="1" width="55" customWidth="1"/>
    <col min="2" max="2" width="49.7109375" customWidth="1"/>
    <col min="3" max="3" width="28.28515625" customWidth="1"/>
    <col min="5" max="5" width="15.5703125" customWidth="1"/>
  </cols>
  <sheetData>
    <row r="1" spans="1:9" ht="21" x14ac:dyDescent="0.35">
      <c r="A1" s="42" t="s">
        <v>64</v>
      </c>
      <c r="B1" s="43"/>
      <c r="C1" s="43"/>
      <c r="D1" s="43"/>
      <c r="E1" s="43"/>
      <c r="F1" s="24"/>
      <c r="G1" s="23"/>
      <c r="H1" s="23"/>
      <c r="I1" s="23"/>
    </row>
    <row r="2" spans="1:9" ht="15.75" x14ac:dyDescent="0.25">
      <c r="A2" s="44" t="s">
        <v>0</v>
      </c>
      <c r="B2" s="45"/>
      <c r="C2" s="45"/>
      <c r="D2" s="45"/>
      <c r="E2" s="45"/>
      <c r="F2" s="24"/>
      <c r="G2" s="23"/>
      <c r="H2" s="23"/>
      <c r="I2" s="23"/>
    </row>
    <row r="3" spans="1:9" ht="15.75" x14ac:dyDescent="0.25">
      <c r="A3" s="5" t="s">
        <v>1</v>
      </c>
      <c r="B3" s="27"/>
      <c r="C3" s="28"/>
      <c r="D3" s="28"/>
      <c r="E3" s="29"/>
      <c r="F3" s="24"/>
      <c r="G3" s="23"/>
      <c r="H3" s="23"/>
      <c r="I3" s="23"/>
    </row>
    <row r="4" spans="1:9" ht="15.75" x14ac:dyDescent="0.25">
      <c r="A4" s="6" t="s">
        <v>2</v>
      </c>
      <c r="B4" s="30"/>
      <c r="C4" s="31"/>
      <c r="D4" s="31"/>
      <c r="E4" s="32"/>
      <c r="F4" s="23"/>
      <c r="G4" s="23"/>
      <c r="H4" s="23"/>
      <c r="I4" s="23"/>
    </row>
    <row r="5" spans="1:9" ht="15.75" x14ac:dyDescent="0.25">
      <c r="A5" s="5" t="s">
        <v>4</v>
      </c>
      <c r="B5" s="27"/>
      <c r="C5" s="28"/>
      <c r="D5" s="28"/>
      <c r="E5" s="29"/>
      <c r="F5" s="23"/>
      <c r="G5" s="23"/>
      <c r="H5" s="23"/>
      <c r="I5" s="23"/>
    </row>
    <row r="6" spans="1:9" ht="15.75" x14ac:dyDescent="0.25">
      <c r="A6" s="6" t="s">
        <v>5</v>
      </c>
      <c r="B6" s="30"/>
      <c r="C6" s="31"/>
      <c r="D6" s="31"/>
      <c r="E6" s="32"/>
      <c r="F6" s="23"/>
      <c r="G6" s="23"/>
      <c r="H6" s="23"/>
      <c r="I6" s="23"/>
    </row>
    <row r="7" spans="1:9" ht="15.75" x14ac:dyDescent="0.25">
      <c r="A7" s="5" t="s">
        <v>3</v>
      </c>
      <c r="B7" s="33"/>
      <c r="C7" s="34"/>
      <c r="D7" s="34"/>
      <c r="E7" s="35"/>
      <c r="F7" s="24"/>
      <c r="G7" s="23"/>
      <c r="H7" s="23"/>
      <c r="I7" s="23"/>
    </row>
    <row r="8" spans="1:9" x14ac:dyDescent="0.25">
      <c r="E8" s="1"/>
    </row>
    <row r="11" spans="1:9" ht="18.75" x14ac:dyDescent="0.3">
      <c r="A11" s="46" t="s">
        <v>6</v>
      </c>
      <c r="B11" s="47"/>
      <c r="C11" s="47"/>
      <c r="D11" s="47"/>
      <c r="E11" s="48"/>
    </row>
    <row r="12" spans="1:9" ht="15.75" x14ac:dyDescent="0.25">
      <c r="A12" s="10" t="s">
        <v>7</v>
      </c>
      <c r="B12" s="10" t="s">
        <v>8</v>
      </c>
      <c r="C12" s="49" t="s">
        <v>9</v>
      </c>
      <c r="D12" s="49"/>
      <c r="E12" s="50"/>
    </row>
    <row r="13" spans="1:9" ht="15.75" x14ac:dyDescent="0.25">
      <c r="A13" s="2" t="s">
        <v>10</v>
      </c>
      <c r="B13" s="8"/>
      <c r="C13" s="53" t="e">
        <f>VLOOKUP(B13,Reference!A13:B14,2,FALSE)</f>
        <v>#N/A</v>
      </c>
      <c r="D13" s="53"/>
      <c r="E13" s="54"/>
    </row>
    <row r="14" spans="1:9" ht="15.75" x14ac:dyDescent="0.25">
      <c r="A14" s="3" t="s">
        <v>65</v>
      </c>
      <c r="B14" s="9"/>
      <c r="C14" s="39" t="e">
        <f>VLOOKUP(B14,Reference!A1:B8,2,FALSE)</f>
        <v>#N/A</v>
      </c>
      <c r="D14" s="39"/>
      <c r="E14" s="40"/>
    </row>
    <row r="15" spans="1:9" ht="15.75" x14ac:dyDescent="0.25">
      <c r="A15" s="4" t="s">
        <v>15</v>
      </c>
      <c r="B15" s="8"/>
      <c r="C15" s="53" t="e">
        <f>VLOOKUP(B15,Reference!A16:B19,2,FALSE)</f>
        <v>#N/A</v>
      </c>
      <c r="D15" s="53"/>
      <c r="E15" s="54"/>
    </row>
    <row r="16" spans="1:9" ht="30" customHeight="1" x14ac:dyDescent="0.25">
      <c r="A16" s="3" t="s">
        <v>63</v>
      </c>
      <c r="B16" s="9"/>
      <c r="C16" s="39" t="e">
        <f>VLOOKUP(B16,Reference!A21:B23,2,FALSE)</f>
        <v>#N/A</v>
      </c>
      <c r="D16" s="39"/>
      <c r="E16" s="40"/>
    </row>
    <row r="17" spans="1:5" ht="15.75" x14ac:dyDescent="0.25">
      <c r="A17" s="4" t="s">
        <v>11</v>
      </c>
      <c r="B17" s="8"/>
      <c r="C17" s="53" t="e">
        <f>VLOOKUP(B17,Reference!A25:B26,2,FALSE)</f>
        <v>#N/A</v>
      </c>
      <c r="D17" s="53"/>
      <c r="E17" s="54"/>
    </row>
    <row r="18" spans="1:5" ht="31.5" x14ac:dyDescent="0.25">
      <c r="A18" s="3" t="s">
        <v>22</v>
      </c>
      <c r="B18" s="9"/>
      <c r="C18" s="39" t="e">
        <f>VLOOKUP(B18,Reference!A29:B35,2,FALSE)</f>
        <v>#N/A</v>
      </c>
      <c r="D18" s="39"/>
      <c r="E18" s="40"/>
    </row>
    <row r="19" spans="1:5" ht="31.5" x14ac:dyDescent="0.25">
      <c r="A19" s="17" t="s">
        <v>62</v>
      </c>
      <c r="B19" s="18"/>
      <c r="C19" s="36" t="e">
        <f>VLOOKUP(B19,Reference!A21:B23,2,FALSE)</f>
        <v>#N/A</v>
      </c>
      <c r="D19" s="37"/>
      <c r="E19" s="38"/>
    </row>
    <row r="20" spans="1:5" ht="31.5" x14ac:dyDescent="0.25">
      <c r="A20" s="3" t="s">
        <v>12</v>
      </c>
      <c r="B20" s="9"/>
      <c r="C20" s="39" t="e">
        <f>VLOOKUP(B20,Reference!A21:B23,2,FALSE)</f>
        <v>#N/A</v>
      </c>
      <c r="D20" s="39"/>
      <c r="E20" s="40"/>
    </row>
    <row r="21" spans="1:5" ht="15.75" x14ac:dyDescent="0.25">
      <c r="A21" s="17" t="s">
        <v>13</v>
      </c>
      <c r="B21" s="18"/>
      <c r="C21" s="37" t="e">
        <f>VLOOKUP(B21,Reference!A21:B23,2,FALSE)</f>
        <v>#N/A</v>
      </c>
      <c r="D21" s="37"/>
      <c r="E21" s="38"/>
    </row>
    <row r="22" spans="1:5" ht="15.75" x14ac:dyDescent="0.25">
      <c r="A22" s="3" t="s">
        <v>14</v>
      </c>
      <c r="B22" s="9"/>
      <c r="C22" s="39" t="e">
        <f>VLOOKUP(B22,Reference!A21:B23,2,FALSE)</f>
        <v>#N/A</v>
      </c>
      <c r="D22" s="39"/>
      <c r="E22" s="40"/>
    </row>
    <row r="23" spans="1:5" ht="31.5" x14ac:dyDescent="0.25">
      <c r="A23" s="17" t="s">
        <v>17</v>
      </c>
      <c r="B23" s="18"/>
      <c r="C23" s="37" t="e">
        <f>VLOOKUP(B23,Reference!A52:B56,2,FALSE)</f>
        <v>#N/A</v>
      </c>
      <c r="D23" s="37"/>
      <c r="E23" s="38"/>
    </row>
    <row r="24" spans="1:5" ht="31.5" x14ac:dyDescent="0.25">
      <c r="A24" s="3" t="s">
        <v>16</v>
      </c>
      <c r="B24" s="9"/>
      <c r="C24" s="39" t="e">
        <f>VLOOKUP(B24,Reference!A37:B41,2,FALSE)</f>
        <v>#N/A</v>
      </c>
      <c r="D24" s="39"/>
      <c r="E24" s="40"/>
    </row>
    <row r="25" spans="1:5" ht="31.5" x14ac:dyDescent="0.25">
      <c r="A25" s="17" t="s">
        <v>18</v>
      </c>
      <c r="B25" s="18"/>
      <c r="C25" s="37" t="e">
        <f>VLOOKUP(B25,Reference!A43:B47,2,FALSE)</f>
        <v>#N/A</v>
      </c>
      <c r="D25" s="37"/>
      <c r="E25" s="38"/>
    </row>
    <row r="26" spans="1:5" ht="31.5" x14ac:dyDescent="0.25">
      <c r="A26" s="3" t="s">
        <v>19</v>
      </c>
      <c r="B26" s="9"/>
      <c r="C26" s="39" t="e">
        <f>VLOOKUP(B26,Reference!A49:B50,2,FALSE)</f>
        <v>#N/A</v>
      </c>
      <c r="D26" s="39"/>
      <c r="E26" s="40"/>
    </row>
    <row r="27" spans="1:5" ht="31.5" x14ac:dyDescent="0.25">
      <c r="A27" s="17" t="s">
        <v>20</v>
      </c>
      <c r="B27" s="18"/>
      <c r="C27" s="37" t="e">
        <f>VLOOKUP(B27,Reference!A21:B23,2,FALSE)</f>
        <v>#N/A</v>
      </c>
      <c r="D27" s="37"/>
      <c r="E27" s="38"/>
    </row>
    <row r="28" spans="1:5" ht="15.75" x14ac:dyDescent="0.25">
      <c r="A28" s="3" t="s">
        <v>21</v>
      </c>
      <c r="B28" s="9"/>
      <c r="C28" s="41" t="e">
        <f>VLOOKUP(B28,Reference!A21:B23,2,FALSE)</f>
        <v>#N/A</v>
      </c>
      <c r="D28" s="39"/>
      <c r="E28" s="40"/>
    </row>
    <row r="29" spans="1:5" ht="15.75" x14ac:dyDescent="0.25">
      <c r="A29" s="20"/>
      <c r="B29" s="21"/>
      <c r="C29" s="21"/>
      <c r="D29" s="21"/>
      <c r="E29" s="22"/>
    </row>
    <row r="30" spans="1:5" x14ac:dyDescent="0.25">
      <c r="A30" s="16"/>
      <c r="E30" s="15"/>
    </row>
    <row r="31" spans="1:5" ht="18.75" x14ac:dyDescent="0.3">
      <c r="A31" s="16"/>
      <c r="C31" s="11" t="s">
        <v>23</v>
      </c>
      <c r="D31" s="51" t="e">
        <f>SUM(C13:E28)</f>
        <v>#N/A</v>
      </c>
      <c r="E31" s="52"/>
    </row>
    <row r="32" spans="1:5" ht="18.75" x14ac:dyDescent="0.3">
      <c r="A32" s="12"/>
      <c r="B32" s="13"/>
      <c r="C32" s="14" t="s">
        <v>61</v>
      </c>
      <c r="D32" s="25" t="e">
        <f>VLOOKUP(D31,Reference!E20:F60,2,FALSE)</f>
        <v>#N/A</v>
      </c>
      <c r="E32" s="26"/>
    </row>
  </sheetData>
  <sheetProtection insertColumns="0" insertRows="0" selectLockedCells="1" selectUnlockedCells="1"/>
  <mergeCells count="27">
    <mergeCell ref="A1:E1"/>
    <mergeCell ref="A2:E2"/>
    <mergeCell ref="A11:E11"/>
    <mergeCell ref="C12:E12"/>
    <mergeCell ref="D31:E31"/>
    <mergeCell ref="C25:E25"/>
    <mergeCell ref="C13:E13"/>
    <mergeCell ref="C14:E14"/>
    <mergeCell ref="C15:E15"/>
    <mergeCell ref="C24:E24"/>
    <mergeCell ref="C17:E17"/>
    <mergeCell ref="C18:E18"/>
    <mergeCell ref="D32:E32"/>
    <mergeCell ref="B3:E3"/>
    <mergeCell ref="B4:E4"/>
    <mergeCell ref="B5:E5"/>
    <mergeCell ref="B6:E6"/>
    <mergeCell ref="B7:E7"/>
    <mergeCell ref="C19:E19"/>
    <mergeCell ref="C26:E26"/>
    <mergeCell ref="C27:E27"/>
    <mergeCell ref="C28:E28"/>
    <mergeCell ref="C16:E16"/>
    <mergeCell ref="C20:E20"/>
    <mergeCell ref="C21:E21"/>
    <mergeCell ref="C22:E22"/>
    <mergeCell ref="C23:E23"/>
  </mergeCells>
  <dataValidations count="10">
    <dataValidation type="list" showInputMessage="1" showErrorMessage="1" sqref="B13" xr:uid="{1807002A-655B-4649-83D0-C0E5E2FCAEF4}">
      <formula1>"Yes, No"</formula1>
    </dataValidation>
    <dataValidation type="list" allowBlank="1" showInputMessage="1" showErrorMessage="1" sqref="B14" xr:uid="{9808189B-27E1-4EC3-8423-50E99EAFDC86}">
      <formula1>"State Highway, L1 AADT &lt;10000, L1 AADT &gt;5000, L1 AADT &lt;5000, L1 AADT &gt;1000, L1 AADT &lt;1000, LV AADT &lt;500, Unsure"</formula1>
    </dataValidation>
    <dataValidation type="list" allowBlank="1" showInputMessage="1" showErrorMessage="1" sqref="B15" xr:uid="{FC38B638-0CA9-4FBE-9E24-BF1F7E6A9246}">
      <formula1>"Carriageway, Berm, Footpath"</formula1>
    </dataValidation>
    <dataValidation type="list" allowBlank="1" showInputMessage="1" showErrorMessage="1" sqref="B16 B27:B29 B19:B22" xr:uid="{E91E7205-CD90-4A6E-BF75-6888A7901098}">
      <formula1>"Yes, No, Unsure"</formula1>
    </dataValidation>
    <dataValidation type="list" allowBlank="1" showInputMessage="1" showErrorMessage="1" sqref="B17" xr:uid="{1A3212B2-8835-4428-9244-F73EF973B954}">
      <formula1>"&lt;6 Days, &gt;6 Days"</formula1>
    </dataValidation>
    <dataValidation type="list" allowBlank="1" showInputMessage="1" showErrorMessage="1" sqref="B18" xr:uid="{9C4DB4E2-9CBA-4301-B479-01D80F55E871}">
      <formula1>"Road Closure, One-Way Closure, Alternating Flow, Lane Width Reduction(s), Shoulder Closure, Low-Impact, Unsure"</formula1>
    </dataValidation>
    <dataValidation type="list" allowBlank="1" showInputMessage="1" showErrorMessage="1" sqref="B23" xr:uid="{175902F5-F08B-458F-BE41-02BCFE6A6A73}">
      <formula1>"6am-10am/3pm-8pm, 10am-3pm, 8pm-6am, 24Hrs, Unsure"</formula1>
    </dataValidation>
    <dataValidation type="list" allowBlank="1" showInputMessage="1" showErrorMessage="1" sqref="B24" xr:uid="{8630616E-6918-4DA1-A112-0E9107A27391}">
      <formula1>"Weekday(s), Weekend, Weekday(s) and Weekend, Public Holiday(s), Unsure"</formula1>
    </dataValidation>
    <dataValidation type="list" allowBlank="1" showInputMessage="1" showErrorMessage="1" sqref="B25" xr:uid="{6644B338-861F-4FF9-99BA-A8DD0C29CED3}">
      <formula1>"Minimal, Up to 5 minutes, 5-10 minutes, Over 10 minutes, unsure"</formula1>
    </dataValidation>
    <dataValidation type="list" allowBlank="1" showInputMessage="1" showErrorMessage="1" sqref="B26" xr:uid="{7686E330-0AFC-462C-9354-3D24A40318E4}">
      <formula1>"&gt;60km/h, &lt;60km/h"</formula1>
    </dataValidation>
  </dataValidations>
  <pageMargins left="0.7" right="0.7" top="0.75" bottom="0.75" header="0.3" footer="0.3"/>
  <ignoredErrors>
    <ignoredError sqref="C13 D31:D32 C15:C28" evalErro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4533-080A-4CDC-ABA0-FD26E86487EC}">
  <dimension ref="A1:F60"/>
  <sheetViews>
    <sheetView topLeftCell="A4" workbookViewId="0">
      <selection activeCell="A57" sqref="A57"/>
    </sheetView>
  </sheetViews>
  <sheetFormatPr defaultRowHeight="15" x14ac:dyDescent="0.25"/>
  <cols>
    <col min="1" max="1" width="24" bestFit="1" customWidth="1"/>
    <col min="5" max="5" width="16" bestFit="1" customWidth="1"/>
    <col min="6" max="6" width="19.28515625" bestFit="1" customWidth="1"/>
  </cols>
  <sheetData>
    <row r="1" spans="1:6" x14ac:dyDescent="0.25">
      <c r="A1" t="s">
        <v>66</v>
      </c>
      <c r="B1">
        <v>25</v>
      </c>
    </row>
    <row r="2" spans="1:6" x14ac:dyDescent="0.25">
      <c r="A2" t="s">
        <v>68</v>
      </c>
      <c r="B2">
        <v>20</v>
      </c>
    </row>
    <row r="3" spans="1:6" x14ac:dyDescent="0.25">
      <c r="A3" t="s">
        <v>69</v>
      </c>
      <c r="B3">
        <v>15</v>
      </c>
    </row>
    <row r="4" spans="1:6" x14ac:dyDescent="0.25">
      <c r="A4" t="s">
        <v>70</v>
      </c>
      <c r="B4">
        <v>10</v>
      </c>
    </row>
    <row r="5" spans="1:6" x14ac:dyDescent="0.25">
      <c r="A5" t="s">
        <v>71</v>
      </c>
      <c r="B5">
        <v>5</v>
      </c>
    </row>
    <row r="6" spans="1:6" x14ac:dyDescent="0.25">
      <c r="A6" t="s">
        <v>72</v>
      </c>
      <c r="B6">
        <v>0</v>
      </c>
    </row>
    <row r="7" spans="1:6" x14ac:dyDescent="0.25">
      <c r="A7" t="s">
        <v>67</v>
      </c>
      <c r="B7">
        <v>0</v>
      </c>
    </row>
    <row r="8" spans="1:6" x14ac:dyDescent="0.25">
      <c r="A8" t="s">
        <v>25</v>
      </c>
      <c r="B8">
        <v>25</v>
      </c>
    </row>
    <row r="13" spans="1:6" x14ac:dyDescent="0.25">
      <c r="A13" t="s">
        <v>24</v>
      </c>
      <c r="B13">
        <v>5</v>
      </c>
    </row>
    <row r="14" spans="1:6" x14ac:dyDescent="0.25">
      <c r="A14" t="s">
        <v>26</v>
      </c>
      <c r="B14">
        <v>0</v>
      </c>
      <c r="E14" t="s">
        <v>59</v>
      </c>
      <c r="F14" s="7" t="s">
        <v>57</v>
      </c>
    </row>
    <row r="15" spans="1:6" x14ac:dyDescent="0.25">
      <c r="E15" t="s">
        <v>58</v>
      </c>
      <c r="F15" s="7" t="s">
        <v>56</v>
      </c>
    </row>
    <row r="16" spans="1:6" x14ac:dyDescent="0.25">
      <c r="A16" t="s">
        <v>27</v>
      </c>
      <c r="B16">
        <v>15</v>
      </c>
      <c r="E16" t="s">
        <v>55</v>
      </c>
      <c r="F16" s="7" t="s">
        <v>54</v>
      </c>
    </row>
    <row r="17" spans="1:6" x14ac:dyDescent="0.25">
      <c r="A17" t="s">
        <v>28</v>
      </c>
      <c r="B17">
        <v>5</v>
      </c>
      <c r="E17" t="s">
        <v>53</v>
      </c>
      <c r="F17" s="7" t="s">
        <v>60</v>
      </c>
    </row>
    <row r="18" spans="1:6" x14ac:dyDescent="0.25">
      <c r="A18" t="s">
        <v>29</v>
      </c>
      <c r="B18">
        <v>5</v>
      </c>
    </row>
    <row r="19" spans="1:6" x14ac:dyDescent="0.25">
      <c r="A19" t="s">
        <v>30</v>
      </c>
      <c r="B19">
        <v>20</v>
      </c>
    </row>
    <row r="20" spans="1:6" x14ac:dyDescent="0.25">
      <c r="E20" s="19">
        <v>230</v>
      </c>
      <c r="F20" s="19" t="s">
        <v>60</v>
      </c>
    </row>
    <row r="21" spans="1:6" x14ac:dyDescent="0.25">
      <c r="A21" t="s">
        <v>24</v>
      </c>
      <c r="B21">
        <v>5</v>
      </c>
      <c r="E21" s="19">
        <v>225</v>
      </c>
      <c r="F21" s="19" t="s">
        <v>60</v>
      </c>
    </row>
    <row r="22" spans="1:6" x14ac:dyDescent="0.25">
      <c r="A22" t="s">
        <v>26</v>
      </c>
      <c r="B22">
        <v>0</v>
      </c>
      <c r="E22" s="19">
        <v>220</v>
      </c>
      <c r="F22" s="19" t="s">
        <v>60</v>
      </c>
    </row>
    <row r="23" spans="1:6" x14ac:dyDescent="0.25">
      <c r="A23" t="s">
        <v>25</v>
      </c>
      <c r="B23">
        <v>5</v>
      </c>
      <c r="E23" s="19">
        <v>215</v>
      </c>
      <c r="F23" s="19" t="s">
        <v>60</v>
      </c>
    </row>
    <row r="24" spans="1:6" x14ac:dyDescent="0.25">
      <c r="E24" s="19">
        <v>210</v>
      </c>
      <c r="F24" s="19" t="s">
        <v>60</v>
      </c>
    </row>
    <row r="25" spans="1:6" x14ac:dyDescent="0.25">
      <c r="A25" t="s">
        <v>31</v>
      </c>
      <c r="B25">
        <v>5</v>
      </c>
      <c r="E25" s="19">
        <v>205</v>
      </c>
      <c r="F25" s="19" t="s">
        <v>60</v>
      </c>
    </row>
    <row r="26" spans="1:6" x14ac:dyDescent="0.25">
      <c r="A26" t="s">
        <v>32</v>
      </c>
      <c r="B26">
        <v>10</v>
      </c>
      <c r="E26" s="19">
        <v>200</v>
      </c>
      <c r="F26" s="19" t="s">
        <v>60</v>
      </c>
    </row>
    <row r="27" spans="1:6" x14ac:dyDescent="0.25">
      <c r="E27" s="19">
        <v>195</v>
      </c>
      <c r="F27" s="19" t="s">
        <v>60</v>
      </c>
    </row>
    <row r="28" spans="1:6" x14ac:dyDescent="0.25">
      <c r="E28" s="19">
        <v>190</v>
      </c>
      <c r="F28" s="19" t="s">
        <v>60</v>
      </c>
    </row>
    <row r="29" spans="1:6" x14ac:dyDescent="0.25">
      <c r="A29" t="s">
        <v>33</v>
      </c>
      <c r="B29">
        <v>50</v>
      </c>
      <c r="E29" s="19">
        <v>185</v>
      </c>
      <c r="F29" s="19" t="s">
        <v>60</v>
      </c>
    </row>
    <row r="30" spans="1:6" x14ac:dyDescent="0.25">
      <c r="A30" t="s">
        <v>34</v>
      </c>
      <c r="B30">
        <v>50</v>
      </c>
      <c r="E30" s="19">
        <v>180</v>
      </c>
      <c r="F30" s="19" t="s">
        <v>60</v>
      </c>
    </row>
    <row r="31" spans="1:6" x14ac:dyDescent="0.25">
      <c r="A31" t="s">
        <v>35</v>
      </c>
      <c r="B31">
        <v>15</v>
      </c>
      <c r="E31" s="19">
        <v>175</v>
      </c>
      <c r="F31" s="19" t="s">
        <v>60</v>
      </c>
    </row>
    <row r="32" spans="1:6" x14ac:dyDescent="0.25">
      <c r="A32" t="s">
        <v>47</v>
      </c>
      <c r="B32">
        <v>5</v>
      </c>
      <c r="E32" s="19">
        <v>170</v>
      </c>
      <c r="F32" s="19" t="s">
        <v>60</v>
      </c>
    </row>
    <row r="33" spans="1:6" x14ac:dyDescent="0.25">
      <c r="A33" t="s">
        <v>36</v>
      </c>
      <c r="B33">
        <v>5</v>
      </c>
      <c r="E33" s="19">
        <v>165</v>
      </c>
      <c r="F33" s="19" t="s">
        <v>60</v>
      </c>
    </row>
    <row r="34" spans="1:6" x14ac:dyDescent="0.25">
      <c r="A34" t="s">
        <v>37</v>
      </c>
      <c r="B34">
        <v>5</v>
      </c>
      <c r="E34" s="19">
        <v>160</v>
      </c>
      <c r="F34" s="19" t="s">
        <v>60</v>
      </c>
    </row>
    <row r="35" spans="1:6" x14ac:dyDescent="0.25">
      <c r="A35" t="s">
        <v>25</v>
      </c>
      <c r="B35">
        <v>50</v>
      </c>
      <c r="E35" s="19">
        <v>155</v>
      </c>
      <c r="F35" s="19" t="s">
        <v>60</v>
      </c>
    </row>
    <row r="36" spans="1:6" x14ac:dyDescent="0.25">
      <c r="E36" s="19">
        <v>150</v>
      </c>
      <c r="F36" s="19" t="s">
        <v>60</v>
      </c>
    </row>
    <row r="37" spans="1:6" x14ac:dyDescent="0.25">
      <c r="A37" t="s">
        <v>38</v>
      </c>
      <c r="B37">
        <v>10</v>
      </c>
      <c r="E37" s="19">
        <v>145</v>
      </c>
      <c r="F37" s="19" t="s">
        <v>60</v>
      </c>
    </row>
    <row r="38" spans="1:6" x14ac:dyDescent="0.25">
      <c r="A38" t="s">
        <v>39</v>
      </c>
      <c r="B38">
        <v>5</v>
      </c>
      <c r="E38" s="19">
        <v>140</v>
      </c>
      <c r="F38" s="19" t="s">
        <v>60</v>
      </c>
    </row>
    <row r="39" spans="1:6" x14ac:dyDescent="0.25">
      <c r="A39" t="s">
        <v>40</v>
      </c>
      <c r="B39">
        <v>10</v>
      </c>
      <c r="E39" s="19">
        <v>135</v>
      </c>
      <c r="F39" s="19" t="s">
        <v>60</v>
      </c>
    </row>
    <row r="40" spans="1:6" x14ac:dyDescent="0.25">
      <c r="A40" t="s">
        <v>41</v>
      </c>
      <c r="B40">
        <v>20</v>
      </c>
      <c r="E40" s="19">
        <v>130</v>
      </c>
      <c r="F40" s="19" t="s">
        <v>60</v>
      </c>
    </row>
    <row r="41" spans="1:6" x14ac:dyDescent="0.25">
      <c r="A41" t="s">
        <v>25</v>
      </c>
      <c r="B41">
        <v>20</v>
      </c>
      <c r="E41" s="19">
        <v>125</v>
      </c>
      <c r="F41" s="19" t="s">
        <v>60</v>
      </c>
    </row>
    <row r="42" spans="1:6" x14ac:dyDescent="0.25">
      <c r="E42" s="19">
        <v>120</v>
      </c>
      <c r="F42" s="19" t="s">
        <v>60</v>
      </c>
    </row>
    <row r="43" spans="1:6" x14ac:dyDescent="0.25">
      <c r="A43" t="s">
        <v>42</v>
      </c>
      <c r="B43">
        <v>0</v>
      </c>
      <c r="E43" s="19">
        <v>115</v>
      </c>
      <c r="F43" s="19" t="s">
        <v>54</v>
      </c>
    </row>
    <row r="44" spans="1:6" x14ac:dyDescent="0.25">
      <c r="A44" t="s">
        <v>43</v>
      </c>
      <c r="B44">
        <v>5</v>
      </c>
      <c r="E44" s="19">
        <v>110</v>
      </c>
      <c r="F44" s="19" t="s">
        <v>54</v>
      </c>
    </row>
    <row r="45" spans="1:6" x14ac:dyDescent="0.25">
      <c r="A45" t="s">
        <v>44</v>
      </c>
      <c r="B45">
        <v>20</v>
      </c>
      <c r="E45" s="19">
        <v>105</v>
      </c>
      <c r="F45" s="19" t="s">
        <v>54</v>
      </c>
    </row>
    <row r="46" spans="1:6" x14ac:dyDescent="0.25">
      <c r="A46" t="s">
        <v>45</v>
      </c>
      <c r="B46">
        <v>50</v>
      </c>
      <c r="E46" s="19">
        <v>100</v>
      </c>
      <c r="F46" s="19" t="s">
        <v>54</v>
      </c>
    </row>
    <row r="47" spans="1:6" x14ac:dyDescent="0.25">
      <c r="A47" t="s">
        <v>25</v>
      </c>
      <c r="B47">
        <v>50</v>
      </c>
      <c r="E47" s="19">
        <v>95</v>
      </c>
      <c r="F47" s="19" t="s">
        <v>54</v>
      </c>
    </row>
    <row r="48" spans="1:6" x14ac:dyDescent="0.25">
      <c r="E48" s="19">
        <v>90</v>
      </c>
      <c r="F48" s="19" t="s">
        <v>54</v>
      </c>
    </row>
    <row r="49" spans="1:6" x14ac:dyDescent="0.25">
      <c r="A49" t="s">
        <v>52</v>
      </c>
      <c r="B49">
        <v>10</v>
      </c>
      <c r="E49" s="19">
        <v>85</v>
      </c>
      <c r="F49" s="19" t="s">
        <v>56</v>
      </c>
    </row>
    <row r="50" spans="1:6" x14ac:dyDescent="0.25">
      <c r="A50" t="s">
        <v>46</v>
      </c>
      <c r="B50">
        <v>5</v>
      </c>
      <c r="E50" s="19">
        <v>80</v>
      </c>
      <c r="F50" s="19" t="s">
        <v>56</v>
      </c>
    </row>
    <row r="51" spans="1:6" x14ac:dyDescent="0.25">
      <c r="E51" s="19">
        <v>75</v>
      </c>
      <c r="F51" s="19" t="s">
        <v>56</v>
      </c>
    </row>
    <row r="52" spans="1:6" x14ac:dyDescent="0.25">
      <c r="A52" t="s">
        <v>49</v>
      </c>
      <c r="B52">
        <v>20</v>
      </c>
      <c r="E52" s="19">
        <v>70</v>
      </c>
      <c r="F52" s="19" t="s">
        <v>56</v>
      </c>
    </row>
    <row r="53" spans="1:6" x14ac:dyDescent="0.25">
      <c r="A53" t="s">
        <v>48</v>
      </c>
      <c r="B53">
        <v>10</v>
      </c>
      <c r="E53" s="19">
        <v>65</v>
      </c>
      <c r="F53" s="19" t="s">
        <v>56</v>
      </c>
    </row>
    <row r="54" spans="1:6" x14ac:dyDescent="0.25">
      <c r="A54" t="s">
        <v>50</v>
      </c>
      <c r="B54">
        <v>5</v>
      </c>
      <c r="E54" s="19">
        <v>60</v>
      </c>
      <c r="F54" s="19" t="s">
        <v>56</v>
      </c>
    </row>
    <row r="55" spans="1:6" x14ac:dyDescent="0.25">
      <c r="A55" t="s">
        <v>51</v>
      </c>
      <c r="B55">
        <v>20</v>
      </c>
      <c r="E55" s="19">
        <v>55</v>
      </c>
      <c r="F55" s="19" t="s">
        <v>57</v>
      </c>
    </row>
    <row r="56" spans="1:6" x14ac:dyDescent="0.25">
      <c r="A56" t="s">
        <v>25</v>
      </c>
      <c r="B56">
        <v>20</v>
      </c>
      <c r="E56" s="19">
        <v>50</v>
      </c>
      <c r="F56" s="19" t="s">
        <v>57</v>
      </c>
    </row>
    <row r="57" spans="1:6" x14ac:dyDescent="0.25">
      <c r="E57" s="19">
        <v>45</v>
      </c>
      <c r="F57" s="19" t="s">
        <v>57</v>
      </c>
    </row>
    <row r="58" spans="1:6" x14ac:dyDescent="0.25">
      <c r="E58" s="19">
        <v>40</v>
      </c>
      <c r="F58" s="19" t="s">
        <v>57</v>
      </c>
    </row>
    <row r="59" spans="1:6" x14ac:dyDescent="0.25">
      <c r="E59" s="19">
        <v>35</v>
      </c>
      <c r="F59" s="19" t="s">
        <v>57</v>
      </c>
    </row>
    <row r="60" spans="1:6" x14ac:dyDescent="0.25">
      <c r="E60" s="19">
        <v>30</v>
      </c>
      <c r="F60" s="19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NIA Form</vt:lpstr>
      <vt:lpstr>Reference</vt:lpstr>
      <vt:lpstr>onrc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Roberts</dc:creator>
  <cp:lastModifiedBy>Rhys Roberts</cp:lastModifiedBy>
  <dcterms:created xsi:type="dcterms:W3CDTF">2025-08-20T00:18:53Z</dcterms:created>
  <dcterms:modified xsi:type="dcterms:W3CDTF">2025-10-08T21:25:27Z</dcterms:modified>
</cp:coreProperties>
</file>